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38" i="1" l="1"/>
  <c r="H51" i="1"/>
  <c r="H34" i="1"/>
  <c r="H26" i="1"/>
  <c r="H62" i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<sst xmlns="http://schemas.openxmlformats.org/spreadsheetml/2006/main" count="63" uniqueCount="35">
  <si>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</si>
  <si>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</si>
  <si>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</si>
  <si>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</si>
  <si>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</si>
  <si>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</si>
  <si>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</si>
  <si>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</si>
  <si>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</si>
  <si>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</si>
  <si>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</si>
  <si>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</si>
  <si>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</si>
  <si>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</si>
  <si>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</si>
  <si>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</si>
  <si>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</si>
  <si>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</si>
  <si>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</si>
  <si>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</si>
  <si>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</si>
  <si>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</si>
  <si>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</si>
  <si>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</si>
  <si>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</si>
  <si>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</si>
  <si>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</si>
  <si>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</si>
  <si>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</si>
  <si>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</si>
  <si>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</si>
  <si>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</si>
  <si>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13.02.2026 </t>
  </si>
  <si>
    <t>Primljena i neutrošena participacija od 13.02.2026</t>
  </si>
  <si>
    <t xml:space="preserve">Dana 13.02.2026.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</si>
</sst>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31" sqref="H31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8" t="s">
        <v>3</v>
      </c>
      <c r="C11" s="49"/>
      <c r="D11" s="49"/>
      <c r="E11" s="49"/>
      <c r="F11" s="50"/>
      <c r="G11" s="27" t="s">
        <v>4</v>
      </c>
      <c r="H11" s="27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8">
        <v>46066</v>
      </c>
      <c r="H12" s="20">
        <v>2733684.6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5" t="s">
        <v>7</v>
      </c>
      <c r="C13" s="45"/>
      <c r="D13" s="45"/>
      <c r="E13" s="45"/>
      <c r="F13" s="45"/>
      <c r="G13" s="29">
        <v>46066</v>
      </c>
      <c r="H13" s="1">
        <f>H14+H31-H39-H55</f>
        <v>678612.95999999985</v>
      </c>
      <c r="I13" s="5"/>
      <c r="J13" s="5"/>
      <c r="K13" s="3"/>
      <c r="L13" s="3"/>
      <c r="M13" s="12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1">
        <v>46066</v>
      </c>
      <c r="H14" s="22">
        <f>SUM(H15:H30)</f>
        <v>342483.43999999989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v>0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0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0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0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1414432.96-1368170.76-41613.05+625.55+1518380.15-1305045.7-200000+1120381.01+142246.67-981473.09-64547.31-2264-23942+141.18-81090.39+1279270.41-1152788.49</f>
        <v>254543.1399999999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</f>
        <v>87940.299999999988</v>
      </c>
      <c r="I30" s="14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1">
        <v>46066</v>
      </c>
      <c r="H31" s="22">
        <f>H32+H33+H34+H35+H37+H38+H36</f>
        <v>349626.19000000006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98390.21-69793.19+235000+23707.78+54326.4-32258.01+7999.99-7999.99</f>
        <v>309373.19000000006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33</v>
      </c>
      <c r="C38" s="33"/>
      <c r="D38" s="33"/>
      <c r="E38" s="33"/>
      <c r="F38" s="34"/>
      <c r="G38" s="11"/>
      <c r="H38" s="4">
        <f>9106+20282+10865</f>
        <v>40253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8">
        <v>46066</v>
      </c>
      <c r="H39" s="19">
        <f>SUM(H40:H54)</f>
        <v>13496.67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f>13496.67</f>
        <v>13496.67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8">
        <v>46066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4">
        <v>46066</v>
      </c>
      <c r="H62" s="25">
        <f>6082460.98-7682.4+16512.4-16512.4+54996.71+625615.85+74472.33-625615.85-9175.98+53878-4193878</f>
        <v>2055071.6399999997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v>0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3"/>
      <c r="H64" s="26">
        <f>H14+H31-H39-H55+H62-H63</f>
        <v>2733684.5999999996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34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2026-02-18T15:32:44Z</dcterms:modified>
  <cp:category/>
  <cp:contentStatus/>
</cp:coreProperties>
</file>